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475" windowHeight="82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<sst xmlns="http://schemas.openxmlformats.org/spreadsheetml/2006/main" count="35" uniqueCount="29">
  <si>
    <t>Объекты выполнения работ</t>
  </si>
  <si>
    <t>Виды работ</t>
  </si>
  <si>
    <t>Един. Измер</t>
  </si>
  <si>
    <t>Замена трубопроводов Dy=32мм п/п</t>
  </si>
  <si>
    <t>мп</t>
  </si>
  <si>
    <t>шт</t>
  </si>
  <si>
    <t>Центральное отопление</t>
  </si>
  <si>
    <t>Замена трубопроводов Dy=108 мм</t>
  </si>
  <si>
    <t>Замена отопительных приборов</t>
  </si>
  <si>
    <t>сек</t>
  </si>
  <si>
    <t>Объемы работ за год</t>
  </si>
  <si>
    <t>Замеры сопротивления изоляции.</t>
  </si>
  <si>
    <t>1 дом</t>
  </si>
  <si>
    <t>замена выключателей,</t>
  </si>
  <si>
    <t>замена кабеля АВВГ 2*2,5</t>
  </si>
  <si>
    <t>м.п</t>
  </si>
  <si>
    <t>Восстановление изоляции</t>
  </si>
  <si>
    <r>
      <t>м</t>
    </r>
    <r>
      <rPr>
        <vertAlign val="superscript"/>
        <sz val="12"/>
        <rFont val="Times New Roman"/>
        <family val="1"/>
      </rPr>
      <t>3</t>
    </r>
  </si>
  <si>
    <t>Dy=20мм п/п</t>
  </si>
  <si>
    <t>Замена запорной арматуры Dy=100</t>
  </si>
  <si>
    <t>шт.</t>
  </si>
  <si>
    <t>Dy=32 мм</t>
  </si>
  <si>
    <t>Dy=20 мм</t>
  </si>
  <si>
    <t>Электроснабжение электротехнические устройства</t>
  </si>
  <si>
    <t>ул.Архангельская, 17а</t>
  </si>
  <si>
    <t>План текущего ремонта 2019г.</t>
  </si>
  <si>
    <t>Водопровод канализация, горячее водоснабжение</t>
  </si>
  <si>
    <t>Установка датчика погружной</t>
  </si>
  <si>
    <t>установка манометра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</si>
</sst>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  <numFmt numFmtId="167" formatCode="#,##0.0"/>
  </numFmts>
  <fonts count="39">
    <font>
      <sz val="10"/>
      <name val="Arial Cyr"/>
      <family val="0"/>
    </font>
    <font>
      <sz val="12"/>
      <name val="Times New Roman"/>
      <family val="1"/>
    </font>
    <font>
      <sz val="11"/>
      <name val="Arial"/>
      <family val="2"/>
    </font>
    <font>
      <b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2" fontId="3" fillId="0" borderId="10" xfId="0" applyNumberFormat="1" applyFont="1" applyFill="1" applyBorder="1" applyAlignment="1" applyProtection="1">
      <alignment horizontal="right" vertical="top"/>
      <protection/>
    </xf>
    <xf numFmtId="0" fontId="1" fillId="0" borderId="10" xfId="0" applyNumberFormat="1" applyFont="1" applyFill="1" applyBorder="1" applyAlignment="1" applyProtection="1">
      <alignment horizontal="left"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right" vertical="top"/>
      <protection/>
    </xf>
    <xf numFmtId="0" fontId="3" fillId="0" borderId="10" xfId="0" applyNumberFormat="1" applyFont="1" applyFill="1" applyBorder="1" applyAlignment="1" applyProtection="1">
      <alignment horizontal="right" vertical="top"/>
      <protection/>
    </xf>
    <xf numFmtId="0" fontId="1" fillId="0" borderId="10" xfId="0" applyNumberFormat="1" applyFont="1" applyFill="1" applyBorder="1" applyAlignment="1" applyProtection="1">
      <alignment horizontal="left" vertical="top" indent="12"/>
      <protection/>
    </xf>
    <xf numFmtId="3" fontId="3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left" vertical="top" indent="14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3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165" fontId="1" fillId="0" borderId="10" xfId="0" applyNumberFormat="1" applyFont="1" applyFill="1" applyBorder="1" applyAlignment="1" applyProtection="1">
      <alignment horizontal="center" vertical="top"/>
      <protection/>
    </xf>
    <xf numFmtId="4" fontId="3" fillId="0" borderId="0" xfId="0" applyNumberFormat="1" applyFont="1" applyFill="1" applyBorder="1" applyAlignment="1" applyProtection="1">
      <alignment vertical="top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PageLayoutView="0" workbookViewId="0" topLeftCell="A1">
      <selection activeCell="A1" sqref="A1:IV16384"/>
    </sheetView>
  </sheetViews>
  <sheetFormatPr defaultColWidth="9.00390625" defaultRowHeight="12.75"/>
  <cols>
    <col min="1" max="1" width="22.25390625" style="3" customWidth="1"/>
    <col min="2" max="2" width="35.25390625" style="3" customWidth="1"/>
    <col min="3" max="3" width="7.875" style="3" customWidth="1"/>
    <col min="4" max="4" width="10.125" style="10" customWidth="1"/>
    <col min="5" max="5" width="13.125" style="3" customWidth="1"/>
    <col min="6" max="6" width="9.125" style="3" customWidth="1"/>
    <col min="7" max="8" width="10.75390625" style="3" customWidth="1"/>
    <col min="9" max="16384" width="9.125" style="3" customWidth="1"/>
  </cols>
  <sheetData>
    <row r="1" spans="1:5" ht="18.75" customHeight="1">
      <c r="A1" s="1"/>
      <c r="B1" s="1" t="s">
        <v>24</v>
      </c>
      <c r="C1" s="1"/>
      <c r="D1" s="2"/>
      <c r="E1" s="1"/>
    </row>
    <row r="2" spans="1:5" ht="15.75" customHeight="1">
      <c r="A2" s="1"/>
      <c r="B2" s="1"/>
      <c r="C2" s="1"/>
      <c r="D2" s="2"/>
      <c r="E2" s="1"/>
    </row>
    <row r="3" spans="1:5" ht="17.25" customHeight="1">
      <c r="A3" s="1"/>
      <c r="B3" s="19" t="s">
        <v>25</v>
      </c>
      <c r="C3" s="1"/>
      <c r="D3" s="2"/>
      <c r="E3" s="1"/>
    </row>
    <row r="4" spans="1:5" ht="8.25" customHeight="1">
      <c r="A4" s="1"/>
      <c r="B4" s="1"/>
      <c r="C4" s="1"/>
      <c r="D4" s="2"/>
      <c r="E4" s="1"/>
    </row>
    <row r="5" spans="1:5" ht="47.25">
      <c r="A5" s="4" t="s">
        <v>0</v>
      </c>
      <c r="B5" s="5" t="s">
        <v>1</v>
      </c>
      <c r="C5" s="4" t="s">
        <v>2</v>
      </c>
      <c r="D5" s="4" t="s">
        <v>10</v>
      </c>
      <c r="E5" s="6"/>
    </row>
    <row r="6" spans="1:5" ht="16.5" customHeight="1">
      <c r="A6" s="16" t="s">
        <v>6</v>
      </c>
      <c r="B6" s="9" t="s">
        <v>7</v>
      </c>
      <c r="C6" s="5" t="s">
        <v>4</v>
      </c>
      <c r="D6" s="7"/>
      <c r="E6" s="12">
        <f>1546.79*D6</f>
        <v>0</v>
      </c>
    </row>
    <row r="7" spans="1:5" ht="16.5" customHeight="1">
      <c r="A7" s="18"/>
      <c r="B7" s="9" t="s">
        <v>8</v>
      </c>
      <c r="C7" s="5" t="s">
        <v>9</v>
      </c>
      <c r="D7" s="7">
        <v>21</v>
      </c>
      <c r="E7" s="8">
        <f>4117.15/7*D7</f>
        <v>12351.45</v>
      </c>
    </row>
    <row r="8" spans="1:5" ht="17.25" customHeight="1">
      <c r="A8" s="17"/>
      <c r="B8" s="9" t="s">
        <v>16</v>
      </c>
      <c r="C8" s="5" t="s">
        <v>17</v>
      </c>
      <c r="D8" s="7"/>
      <c r="E8" s="11">
        <f>190.24/0.017*D8</f>
        <v>0</v>
      </c>
    </row>
    <row r="9" spans="1:5" ht="15.75">
      <c r="A9" s="16" t="s">
        <v>26</v>
      </c>
      <c r="B9" s="9" t="s">
        <v>3</v>
      </c>
      <c r="C9" s="5" t="s">
        <v>4</v>
      </c>
      <c r="D9" s="7">
        <v>8</v>
      </c>
      <c r="E9" s="12">
        <f>489.65*D9</f>
        <v>3917.2</v>
      </c>
    </row>
    <row r="10" spans="1:5" ht="18" customHeight="1">
      <c r="A10" s="18"/>
      <c r="B10" s="13" t="s">
        <v>18</v>
      </c>
      <c r="C10" s="5" t="s">
        <v>4</v>
      </c>
      <c r="D10" s="7">
        <v>6</v>
      </c>
      <c r="E10" s="12">
        <f>756.94*D10</f>
        <v>4541.64</v>
      </c>
    </row>
    <row r="11" spans="1:5" ht="19.5" customHeight="1">
      <c r="A11" s="18"/>
      <c r="B11" s="9" t="s">
        <v>19</v>
      </c>
      <c r="C11" s="5" t="s">
        <v>20</v>
      </c>
      <c r="D11" s="7">
        <v>1</v>
      </c>
      <c r="E11" s="12">
        <f>4670.09*D11</f>
        <v>4670.09</v>
      </c>
    </row>
    <row r="12" spans="1:5" ht="15.75">
      <c r="A12" s="18"/>
      <c r="B12" s="15" t="s">
        <v>21</v>
      </c>
      <c r="C12" s="5" t="s">
        <v>5</v>
      </c>
      <c r="D12" s="7">
        <v>4</v>
      </c>
      <c r="E12" s="12">
        <f>497.45*D12</f>
        <v>1989.8</v>
      </c>
    </row>
    <row r="13" spans="1:5" ht="15.75">
      <c r="A13" s="18"/>
      <c r="B13" s="15" t="s">
        <v>22</v>
      </c>
      <c r="C13" s="5" t="s">
        <v>5</v>
      </c>
      <c r="D13" s="7">
        <v>4</v>
      </c>
      <c r="E13" s="12">
        <f>305.33*D13</f>
        <v>1221.32</v>
      </c>
    </row>
    <row r="14" spans="1:5" ht="15.75">
      <c r="A14" s="18"/>
      <c r="B14" s="9" t="s">
        <v>27</v>
      </c>
      <c r="C14" s="5" t="s">
        <v>5</v>
      </c>
      <c r="D14" s="7">
        <v>1</v>
      </c>
      <c r="E14" s="12">
        <f>211.65*D14+4919</f>
        <v>5130.65</v>
      </c>
    </row>
    <row r="15" spans="1:5" ht="15.75">
      <c r="A15" s="17"/>
      <c r="B15" s="9" t="s">
        <v>28</v>
      </c>
      <c r="C15" s="5" t="s">
        <v>5</v>
      </c>
      <c r="D15" s="7">
        <v>2</v>
      </c>
      <c r="E15" s="12">
        <f>1824.71*D15</f>
        <v>3649.42</v>
      </c>
    </row>
    <row r="16" spans="1:5" ht="15.75">
      <c r="A16" s="16" t="s">
        <v>23</v>
      </c>
      <c r="B16" s="9" t="s">
        <v>11</v>
      </c>
      <c r="C16" s="5" t="s">
        <v>12</v>
      </c>
      <c r="D16" s="7"/>
      <c r="E16" s="11"/>
    </row>
    <row r="17" spans="1:5" ht="15.75">
      <c r="A17" s="18"/>
      <c r="B17" s="9" t="s">
        <v>13</v>
      </c>
      <c r="C17" s="5" t="s">
        <v>5</v>
      </c>
      <c r="D17" s="7">
        <v>1</v>
      </c>
      <c r="E17" s="12">
        <f>92.12*D17</f>
        <v>92.12</v>
      </c>
    </row>
    <row r="18" spans="1:5" ht="15.75">
      <c r="A18" s="17"/>
      <c r="B18" s="9" t="s">
        <v>14</v>
      </c>
      <c r="C18" s="5" t="s">
        <v>15</v>
      </c>
      <c r="D18" s="20">
        <v>1.984</v>
      </c>
      <c r="E18" s="8">
        <f>258.31*D18</f>
        <v>512.48704</v>
      </c>
    </row>
    <row r="19" spans="1:5" ht="15.75">
      <c r="A19" s="1"/>
      <c r="B19" s="1"/>
      <c r="C19" s="1"/>
      <c r="D19" s="2"/>
      <c r="E19" s="14">
        <f>SUM(E6:E18)</f>
        <v>38076.17704</v>
      </c>
    </row>
    <row r="20" spans="1:5" ht="15.75">
      <c r="A20" s="1"/>
      <c r="B20" s="1"/>
      <c r="C20" s="1"/>
      <c r="D20" s="2"/>
      <c r="E20" s="21"/>
    </row>
  </sheetData>
  <sheetProtection/>
  <mergeCells count="3">
    <mergeCell ref="A6:A8"/>
    <mergeCell ref="A9:A15"/>
    <mergeCell ref="A16:A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ПЭО</dc:creator>
  <cp:keywords/>
  <dc:description/>
  <cp:lastModifiedBy>ПЭО</cp:lastModifiedBy>
  <cp:lastPrinted>2014-12-25T05:06:51Z</cp:lastPrinted>
  <dcterms:created xsi:type="dcterms:W3CDTF">2014-12-22T11:43:51Z</dcterms:created>
  <dcterms:modified xsi:type="dcterms:W3CDTF">2019-06-19T04:54:51Z</dcterms:modified>
  <cp:category/>
  <cp:version/>
  <cp:contentType/>
  <cp:contentStatus/>
</cp:coreProperties>
</file>